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5480" windowHeight="11640" tabRatio="500" activeTab="1"/>
  </bookViews>
  <sheets>
    <sheet name="risultati per tipologia sala" sheetId="1" r:id="rId1"/>
    <sheet name="incasso medio dettaglio" sheetId="2" r:id="rId2"/>
  </sheets>
  <definedNames>
    <definedName name="_xlnm.Print_Area" localSheetId="1">'incasso medio dettaglio'!$A$4:$G$28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2" l="1"/>
  <c r="E27" i="2"/>
  <c r="D27" i="2"/>
  <c r="C27" i="2"/>
  <c r="U10" i="1"/>
  <c r="S10" i="1"/>
  <c r="U17" i="1"/>
  <c r="T10" i="1"/>
  <c r="T17" i="1"/>
  <c r="U9" i="1"/>
  <c r="S9" i="1"/>
  <c r="U16" i="1"/>
  <c r="T9" i="1"/>
  <c r="T16" i="1"/>
  <c r="Q17" i="1"/>
  <c r="P17" i="1"/>
  <c r="Q16" i="1"/>
  <c r="P16" i="1"/>
  <c r="M17" i="1"/>
  <c r="L17" i="1"/>
  <c r="M16" i="1"/>
  <c r="L16" i="1"/>
  <c r="I17" i="1"/>
  <c r="H17" i="1"/>
  <c r="I16" i="1"/>
  <c r="H16" i="1"/>
  <c r="E17" i="1"/>
  <c r="D17" i="1"/>
  <c r="E16" i="1"/>
  <c r="D16" i="1"/>
  <c r="S17" i="1"/>
  <c r="R17" i="1"/>
  <c r="S16" i="1"/>
  <c r="R16" i="1"/>
  <c r="U36" i="1"/>
  <c r="U37" i="1"/>
  <c r="U39" i="1"/>
  <c r="T36" i="1"/>
  <c r="T37" i="1"/>
  <c r="T39" i="1"/>
  <c r="S36" i="1"/>
  <c r="S37" i="1"/>
  <c r="S39" i="1"/>
  <c r="R36" i="1"/>
  <c r="R37" i="1"/>
  <c r="R39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25" i="1"/>
  <c r="P25" i="1"/>
  <c r="O25" i="1"/>
  <c r="R10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R9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U12" i="1"/>
  <c r="T12" i="1"/>
  <c r="S12" i="1"/>
  <c r="R12" i="1"/>
</calcChain>
</file>

<file path=xl/sharedStrings.xml><?xml version="1.0" encoding="utf-8"?>
<sst xmlns="http://schemas.openxmlformats.org/spreadsheetml/2006/main" count="142" uniqueCount="20">
  <si>
    <t>Risultati per tipologia di sala</t>
  </si>
  <si>
    <t>Periodo 01 gennaio - 31 dicembre</t>
  </si>
  <si>
    <t>monosale</t>
  </si>
  <si>
    <t>tra 2 e 4</t>
  </si>
  <si>
    <t>tra 5 e 7</t>
  </si>
  <si>
    <t>più di 7</t>
  </si>
  <si>
    <t>Totale</t>
  </si>
  <si>
    <t>complessi</t>
  </si>
  <si>
    <t>schermi</t>
  </si>
  <si>
    <t>presenze</t>
  </si>
  <si>
    <t>incasso</t>
  </si>
  <si>
    <t>Andamento nazionale</t>
  </si>
  <si>
    <t>Incidenza percentuale per tipologia di esercizio sul dato complessivo</t>
  </si>
  <si>
    <t>Variazione percentuale 2012 - 2011</t>
  </si>
  <si>
    <t>incasso medio per sala</t>
  </si>
  <si>
    <t>Medie per tipo</t>
  </si>
  <si>
    <t xml:space="preserve">tra 2 e 4 </t>
  </si>
  <si>
    <t>totale</t>
  </si>
  <si>
    <t>elaborazione ANEM su dati CINETEL 2012</t>
  </si>
  <si>
    <t>elaborazione Cinetel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</si>
</sst>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name val="Arial"/>
      <family val="2"/>
    </font>
    <font>
      <b/>
      <i/>
      <sz val="12"/>
      <name val="Arial"/>
      <family val="2"/>
    </font>
    <font>
      <sz val="12"/>
      <color rgb="FF000000"/>
      <name val="Calibri"/>
      <family val="2"/>
      <scheme val="minor"/>
    </font>
    <font>
      <b/>
      <i/>
      <sz val="16"/>
      <name val="Calibri"/>
      <scheme val="minor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 applyBorder="1"/>
    <xf numFmtId="0" fontId="0" fillId="0" borderId="0" xfId="0" applyBorder="1"/>
    <xf numFmtId="0" fontId="4" fillId="0" borderId="0" xfId="0" applyFont="1"/>
    <xf numFmtId="0" fontId="5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3" fontId="0" fillId="0" borderId="2" xfId="0" applyNumberFormat="1" applyBorder="1"/>
    <xf numFmtId="3" fontId="0" fillId="0" borderId="4" xfId="0" applyNumberFormat="1" applyBorder="1"/>
    <xf numFmtId="3" fontId="0" fillId="0" borderId="3" xfId="0" applyNumberFormat="1" applyBorder="1"/>
    <xf numFmtId="0" fontId="0" fillId="0" borderId="5" xfId="0" applyBorder="1"/>
    <xf numFmtId="0" fontId="0" fillId="0" borderId="1" xfId="0" applyBorder="1"/>
    <xf numFmtId="3" fontId="0" fillId="0" borderId="0" xfId="0" applyNumberFormat="1"/>
    <xf numFmtId="3" fontId="0" fillId="0" borderId="1" xfId="0" applyNumberFormat="1" applyBorder="1"/>
    <xf numFmtId="3" fontId="4" fillId="0" borderId="1" xfId="0" applyNumberFormat="1" applyFont="1" applyBorder="1"/>
    <xf numFmtId="2" fontId="0" fillId="0" borderId="1" xfId="0" applyNumberFormat="1" applyBorder="1"/>
    <xf numFmtId="2" fontId="0" fillId="0" borderId="0" xfId="0" applyNumberFormat="1" applyBorder="1"/>
    <xf numFmtId="0" fontId="0" fillId="0" borderId="6" xfId="0" applyBorder="1"/>
    <xf numFmtId="0" fontId="6" fillId="0" borderId="0" xfId="0" applyFont="1" applyBorder="1"/>
    <xf numFmtId="3" fontId="0" fillId="0" borderId="0" xfId="0" applyNumberFormat="1" applyBorder="1"/>
    <xf numFmtId="0" fontId="0" fillId="0" borderId="7" xfId="0" applyBorder="1"/>
    <xf numFmtId="0" fontId="0" fillId="0" borderId="8" xfId="0" applyBorder="1"/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5" fillId="0" borderId="10" xfId="0" applyFont="1" applyBorder="1"/>
    <xf numFmtId="0" fontId="2" fillId="0" borderId="1" xfId="0" applyFont="1" applyBorder="1"/>
    <xf numFmtId="0" fontId="2" fillId="0" borderId="0" xfId="0" applyFont="1" applyBorder="1"/>
    <xf numFmtId="0" fontId="10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2" xfId="0" applyNumberFormat="1" applyFont="1" applyBorder="1"/>
    <xf numFmtId="3" fontId="2" fillId="0" borderId="4" xfId="0" applyNumberFormat="1" applyFont="1" applyBorder="1"/>
    <xf numFmtId="3" fontId="2" fillId="0" borderId="3" xfId="0" applyNumberFormat="1" applyFont="1" applyBorder="1"/>
    <xf numFmtId="0" fontId="2" fillId="0" borderId="5" xfId="0" applyFont="1" applyBorder="1"/>
    <xf numFmtId="0" fontId="2" fillId="0" borderId="0" xfId="0" applyFont="1"/>
    <xf numFmtId="3" fontId="2" fillId="0" borderId="0" xfId="0" applyNumberFormat="1" applyFont="1"/>
    <xf numFmtId="3" fontId="2" fillId="0" borderId="1" xfId="0" applyNumberFormat="1" applyFont="1" applyBorder="1"/>
    <xf numFmtId="164" fontId="2" fillId="0" borderId="0" xfId="1" applyNumberFormat="1" applyFont="1"/>
    <xf numFmtId="2" fontId="2" fillId="0" borderId="1" xfId="0" applyNumberFormat="1" applyFont="1" applyBorder="1"/>
    <xf numFmtId="2" fontId="2" fillId="0" borderId="0" xfId="0" applyNumberFormat="1" applyFont="1" applyBorder="1"/>
    <xf numFmtId="0" fontId="2" fillId="0" borderId="11" xfId="0" applyFont="1" applyBorder="1"/>
    <xf numFmtId="0" fontId="0" fillId="0" borderId="0" xfId="0" applyFont="1"/>
    <xf numFmtId="0" fontId="11" fillId="0" borderId="0" xfId="0" applyFont="1" applyBorder="1"/>
    <xf numFmtId="0" fontId="0" fillId="0" borderId="4" xfId="0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0" fontId="0" fillId="0" borderId="12" xfId="0" applyFont="1" applyBorder="1"/>
    <xf numFmtId="0" fontId="0" fillId="0" borderId="0" xfId="0" applyFont="1" applyBorder="1"/>
    <xf numFmtId="0" fontId="12" fillId="0" borderId="13" xfId="0" applyFont="1" applyBorder="1"/>
    <xf numFmtId="0" fontId="12" fillId="0" borderId="11" xfId="0" applyFont="1" applyBorder="1"/>
    <xf numFmtId="0" fontId="12" fillId="0" borderId="4" xfId="0" applyFont="1" applyBorder="1"/>
    <xf numFmtId="0" fontId="12" fillId="0" borderId="15" xfId="0" applyFont="1" applyBorder="1"/>
    <xf numFmtId="3" fontId="12" fillId="0" borderId="7" xfId="0" applyNumberFormat="1" applyFont="1" applyBorder="1"/>
    <xf numFmtId="3" fontId="12" fillId="0" borderId="16" xfId="0" applyNumberFormat="1" applyFont="1" applyBorder="1"/>
    <xf numFmtId="3" fontId="12" fillId="0" borderId="14" xfId="0" applyNumberFormat="1" applyFont="1" applyBorder="1"/>
    <xf numFmtId="3" fontId="12" fillId="0" borderId="15" xfId="0" applyNumberFormat="1" applyFont="1" applyBorder="1"/>
    <xf numFmtId="3" fontId="12" fillId="0" borderId="4" xfId="0" applyNumberFormat="1" applyFont="1" applyBorder="1"/>
    <xf numFmtId="2" fontId="2" fillId="0" borderId="4" xfId="0" applyNumberFormat="1" applyFont="1" applyBorder="1"/>
    <xf numFmtId="0" fontId="13" fillId="0" borderId="4" xfId="0" applyFont="1" applyBorder="1" applyAlignment="1">
      <alignment horizontal="center" vertical="center"/>
    </xf>
    <xf numFmtId="3" fontId="14" fillId="0" borderId="1" xfId="0" applyNumberFormat="1" applyFont="1" applyBorder="1"/>
  </cellXfs>
  <cellStyles count="40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Migliaia" xfId="1" builtinId="3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42"/>
  <sheetViews>
    <sheetView zoomScale="75" zoomScaleNormal="75" zoomScalePageLayoutView="75" workbookViewId="0">
      <selection activeCell="R38" sqref="R38:U39"/>
    </sheetView>
  </sheetViews>
  <sheetFormatPr defaultColWidth="11.125" defaultRowHeight="15.75" x14ac:dyDescent="0.25"/>
  <cols>
    <col min="1" max="1" width="6.875" customWidth="1"/>
    <col min="2" max="2" width="9" customWidth="1"/>
    <col min="3" max="3" width="7.125" customWidth="1"/>
    <col min="4" max="4" width="11.875" bestFit="1" customWidth="1"/>
    <col min="6" max="6" width="8.625" customWidth="1"/>
    <col min="7" max="7" width="8.125" customWidth="1"/>
    <col min="9" max="9" width="14.125" customWidth="1"/>
    <col min="10" max="10" width="8.5" customWidth="1"/>
    <col min="11" max="11" width="7.875" customWidth="1"/>
    <col min="13" max="13" width="13.375" customWidth="1"/>
    <col min="14" max="14" width="8.5" customWidth="1"/>
    <col min="15" max="15" width="7.625" customWidth="1"/>
    <col min="17" max="17" width="12.875" customWidth="1"/>
    <col min="20" max="20" width="14" customWidth="1"/>
    <col min="21" max="21" width="14.5" customWidth="1"/>
  </cols>
  <sheetData>
    <row r="2" spans="1:21" x14ac:dyDescent="0.25">
      <c r="F2" s="1" t="s">
        <v>0</v>
      </c>
      <c r="G2" s="2"/>
      <c r="H2" s="2"/>
    </row>
    <row r="4" spans="1:21" x14ac:dyDescent="0.25">
      <c r="A4" s="3" t="s">
        <v>1</v>
      </c>
    </row>
    <row r="5" spans="1:21" x14ac:dyDescent="0.25">
      <c r="A5" s="3"/>
    </row>
    <row r="7" spans="1:21" x14ac:dyDescent="0.25">
      <c r="B7" s="4" t="s">
        <v>2</v>
      </c>
      <c r="F7" s="4" t="s">
        <v>3</v>
      </c>
      <c r="J7" s="4" t="s">
        <v>4</v>
      </c>
      <c r="N7" s="4" t="s">
        <v>5</v>
      </c>
      <c r="R7" s="4" t="s">
        <v>6</v>
      </c>
    </row>
    <row r="8" spans="1:21" x14ac:dyDescent="0.25">
      <c r="A8" s="5"/>
      <c r="B8" s="6" t="s">
        <v>7</v>
      </c>
      <c r="C8" s="7" t="s">
        <v>8</v>
      </c>
      <c r="D8" s="5" t="s">
        <v>9</v>
      </c>
      <c r="E8" s="7" t="s">
        <v>10</v>
      </c>
      <c r="F8" s="6" t="s">
        <v>7</v>
      </c>
      <c r="G8" s="7" t="s">
        <v>8</v>
      </c>
      <c r="H8" s="5" t="s">
        <v>9</v>
      </c>
      <c r="I8" s="7" t="s">
        <v>10</v>
      </c>
      <c r="J8" s="6" t="s">
        <v>7</v>
      </c>
      <c r="K8" s="7" t="s">
        <v>8</v>
      </c>
      <c r="L8" s="5" t="s">
        <v>9</v>
      </c>
      <c r="M8" s="7" t="s">
        <v>10</v>
      </c>
      <c r="N8" s="6" t="s">
        <v>7</v>
      </c>
      <c r="O8" s="7" t="s">
        <v>8</v>
      </c>
      <c r="P8" s="5" t="s">
        <v>9</v>
      </c>
      <c r="Q8" s="7" t="s">
        <v>10</v>
      </c>
      <c r="R8" s="6" t="s">
        <v>7</v>
      </c>
      <c r="S8" s="7" t="s">
        <v>8</v>
      </c>
      <c r="T8" s="7" t="s">
        <v>9</v>
      </c>
      <c r="U8" s="7" t="s">
        <v>10</v>
      </c>
    </row>
    <row r="9" spans="1:21" x14ac:dyDescent="0.25">
      <c r="A9" s="5">
        <v>2012</v>
      </c>
      <c r="B9" s="6">
        <v>531</v>
      </c>
      <c r="C9" s="7">
        <v>531</v>
      </c>
      <c r="D9" s="8">
        <v>8130777</v>
      </c>
      <c r="E9" s="9">
        <v>47414914.579999998</v>
      </c>
      <c r="F9" s="6">
        <v>308</v>
      </c>
      <c r="G9" s="7">
        <v>832</v>
      </c>
      <c r="H9" s="8">
        <v>17016825</v>
      </c>
      <c r="I9" s="9">
        <v>105649761.62</v>
      </c>
      <c r="J9" s="10">
        <v>99</v>
      </c>
      <c r="K9" s="7">
        <v>585</v>
      </c>
      <c r="L9" s="8">
        <v>16467176</v>
      </c>
      <c r="M9" s="9">
        <v>111580987.29000001</v>
      </c>
      <c r="N9" s="10">
        <v>124</v>
      </c>
      <c r="O9" s="9">
        <v>1291</v>
      </c>
      <c r="P9" s="8">
        <v>49696015</v>
      </c>
      <c r="Q9" s="9">
        <v>344308585.08999997</v>
      </c>
      <c r="R9" s="10">
        <f t="shared" ref="R9:S10" si="0">N9+J9+F9+B9</f>
        <v>1062</v>
      </c>
      <c r="S9" s="9">
        <f t="shared" si="0"/>
        <v>3239</v>
      </c>
      <c r="T9" s="9">
        <f>P9+L9+H9+D9</f>
        <v>91310793</v>
      </c>
      <c r="U9" s="9">
        <f>Q9+M9+I9+E9</f>
        <v>608954248.58000004</v>
      </c>
    </row>
    <row r="10" spans="1:21" x14ac:dyDescent="0.25">
      <c r="A10" s="5">
        <v>2011</v>
      </c>
      <c r="B10" s="11">
        <v>548</v>
      </c>
      <c r="C10" s="7">
        <v>548</v>
      </c>
      <c r="D10" s="8">
        <v>9651421</v>
      </c>
      <c r="E10" s="9">
        <v>56771045.619999997</v>
      </c>
      <c r="F10" s="6">
        <v>308</v>
      </c>
      <c r="G10" s="7">
        <v>841</v>
      </c>
      <c r="H10" s="8">
        <v>19261473</v>
      </c>
      <c r="I10" s="9">
        <v>118757548.98999999</v>
      </c>
      <c r="J10" s="10">
        <v>96</v>
      </c>
      <c r="K10" s="7">
        <v>566</v>
      </c>
      <c r="L10" s="8">
        <v>17516857</v>
      </c>
      <c r="M10" s="9">
        <v>116785891.37</v>
      </c>
      <c r="N10" s="10">
        <v>122</v>
      </c>
      <c r="O10" s="9">
        <v>1272</v>
      </c>
      <c r="P10" s="9">
        <v>54914236</v>
      </c>
      <c r="Q10" s="9">
        <v>369365302.33999997</v>
      </c>
      <c r="R10" s="10">
        <f t="shared" si="0"/>
        <v>1074</v>
      </c>
      <c r="S10" s="9">
        <f t="shared" si="0"/>
        <v>3227</v>
      </c>
      <c r="T10" s="9">
        <f>P10+L10+H10+D10</f>
        <v>101343987</v>
      </c>
      <c r="U10" s="9">
        <f>Q10+M10+I10+E10</f>
        <v>661679788.31999993</v>
      </c>
    </row>
    <row r="11" spans="1:21" x14ac:dyDescent="0.25">
      <c r="B11" s="12"/>
      <c r="D11" s="13"/>
      <c r="E11" s="13"/>
      <c r="F11" s="12"/>
      <c r="H11" s="13"/>
      <c r="I11" s="13"/>
      <c r="J11" s="14"/>
      <c r="L11" s="13"/>
      <c r="M11" s="13"/>
      <c r="N11" s="14"/>
      <c r="P11" s="13"/>
      <c r="Q11" s="13"/>
      <c r="R11" s="15" t="s">
        <v>11</v>
      </c>
      <c r="S11" s="13"/>
      <c r="T11" s="13"/>
      <c r="U11" s="13"/>
    </row>
    <row r="12" spans="1:21" x14ac:dyDescent="0.25">
      <c r="D12" s="13"/>
      <c r="E12" s="13"/>
      <c r="F12" s="12"/>
      <c r="H12" s="13"/>
      <c r="I12" s="13"/>
      <c r="J12" s="14"/>
      <c r="L12" s="13"/>
      <c r="M12" s="13"/>
      <c r="N12" s="14"/>
      <c r="P12" s="13"/>
      <c r="Q12" s="13"/>
      <c r="R12" s="16">
        <f>(R9-R10)/R10*100</f>
        <v>-1.1173184357541899</v>
      </c>
      <c r="S12" s="17">
        <f>(S9-S10)/S10*100</f>
        <v>0.37186241090796407</v>
      </c>
      <c r="T12" s="17">
        <f>(T9-T10)/T10*100</f>
        <v>-9.9001374398265973</v>
      </c>
      <c r="U12" s="17">
        <f>(U9-U10)/U10*100</f>
        <v>-7.9684374029120093</v>
      </c>
    </row>
    <row r="13" spans="1:21" x14ac:dyDescent="0.25">
      <c r="B13" s="29" t="s">
        <v>15</v>
      </c>
      <c r="D13" s="13"/>
      <c r="E13" s="13"/>
      <c r="F13" s="12"/>
      <c r="H13" s="13"/>
      <c r="I13" s="13"/>
      <c r="J13" s="14"/>
      <c r="L13" s="13"/>
      <c r="M13" s="13"/>
      <c r="N13" s="14"/>
      <c r="P13" s="13"/>
      <c r="Q13" s="13"/>
      <c r="R13" s="16"/>
      <c r="S13" s="17"/>
      <c r="T13" s="17"/>
      <c r="U13" s="17"/>
    </row>
    <row r="14" spans="1:21" x14ac:dyDescent="0.25">
      <c r="B14" s="4" t="s">
        <v>2</v>
      </c>
      <c r="F14" s="4" t="s">
        <v>3</v>
      </c>
      <c r="J14" s="4" t="s">
        <v>4</v>
      </c>
      <c r="N14" s="4" t="s">
        <v>5</v>
      </c>
      <c r="R14" s="4" t="s">
        <v>6</v>
      </c>
    </row>
    <row r="15" spans="1:21" x14ac:dyDescent="0.25">
      <c r="A15" s="5"/>
      <c r="B15" s="6" t="s">
        <v>7</v>
      </c>
      <c r="C15" s="7" t="s">
        <v>8</v>
      </c>
      <c r="D15" s="5" t="s">
        <v>9</v>
      </c>
      <c r="E15" s="7" t="s">
        <v>10</v>
      </c>
      <c r="F15" s="6" t="s">
        <v>7</v>
      </c>
      <c r="G15" s="7" t="s">
        <v>8</v>
      </c>
      <c r="H15" s="5" t="s">
        <v>9</v>
      </c>
      <c r="I15" s="7" t="s">
        <v>10</v>
      </c>
      <c r="J15" s="6" t="s">
        <v>7</v>
      </c>
      <c r="K15" s="7" t="s">
        <v>8</v>
      </c>
      <c r="L15" s="5" t="s">
        <v>9</v>
      </c>
      <c r="M15" s="7" t="s">
        <v>10</v>
      </c>
      <c r="N15" s="6" t="s">
        <v>7</v>
      </c>
      <c r="O15" s="7" t="s">
        <v>8</v>
      </c>
      <c r="P15" s="5" t="s">
        <v>9</v>
      </c>
      <c r="Q15" s="7" t="s">
        <v>10</v>
      </c>
      <c r="R15" s="6" t="s">
        <v>7</v>
      </c>
      <c r="S15" s="7" t="s">
        <v>8</v>
      </c>
      <c r="T15" s="7" t="s">
        <v>9</v>
      </c>
      <c r="U15" s="7" t="s">
        <v>10</v>
      </c>
    </row>
    <row r="16" spans="1:21" x14ac:dyDescent="0.25">
      <c r="A16" s="5">
        <v>2012</v>
      </c>
      <c r="B16" s="6">
        <v>531</v>
      </c>
      <c r="C16" s="7">
        <v>531</v>
      </c>
      <c r="D16" s="8">
        <f>D9/C9</f>
        <v>15312.197740112995</v>
      </c>
      <c r="E16" s="9">
        <f>E9/C9</f>
        <v>89293.624444444446</v>
      </c>
      <c r="F16" s="6">
        <v>308</v>
      </c>
      <c r="G16" s="7">
        <v>832</v>
      </c>
      <c r="H16" s="8">
        <f>H9/G9</f>
        <v>20452.914663461539</v>
      </c>
      <c r="I16" s="9">
        <f>I9/G9</f>
        <v>126982.8865625</v>
      </c>
      <c r="J16" s="10">
        <v>99</v>
      </c>
      <c r="K16" s="7">
        <v>585</v>
      </c>
      <c r="L16" s="8">
        <f>L9/K9</f>
        <v>28149.018803418803</v>
      </c>
      <c r="M16" s="9">
        <f>M9/K9</f>
        <v>190736.73041025642</v>
      </c>
      <c r="N16" s="10">
        <v>124</v>
      </c>
      <c r="O16" s="9">
        <v>1291</v>
      </c>
      <c r="P16" s="8">
        <f>P9/O9</f>
        <v>38494.202168861346</v>
      </c>
      <c r="Q16" s="9">
        <f>Q9/O9</f>
        <v>266699.13639814098</v>
      </c>
      <c r="R16" s="10">
        <f t="shared" ref="R16:R17" si="1">N16+J16+F16+B16</f>
        <v>1062</v>
      </c>
      <c r="S16" s="9">
        <f t="shared" ref="S16:S17" si="2">O16+K16+G16+C16</f>
        <v>3239</v>
      </c>
      <c r="T16" s="8">
        <f>T9/S9</f>
        <v>28191.0444581661</v>
      </c>
      <c r="U16" s="9">
        <f>U9/S9</f>
        <v>188006.86896573019</v>
      </c>
    </row>
    <row r="17" spans="1:21" x14ac:dyDescent="0.25">
      <c r="A17" s="5">
        <v>2011</v>
      </c>
      <c r="B17" s="11">
        <v>548</v>
      </c>
      <c r="C17" s="7">
        <v>548</v>
      </c>
      <c r="D17" s="8">
        <f>D10/C10</f>
        <v>17612.082116788322</v>
      </c>
      <c r="E17" s="9">
        <f>E10/C10</f>
        <v>103596.79857664234</v>
      </c>
      <c r="F17" s="6">
        <v>308</v>
      </c>
      <c r="G17" s="7">
        <v>841</v>
      </c>
      <c r="H17" s="8">
        <f>H10/G10</f>
        <v>22903.059453032103</v>
      </c>
      <c r="I17" s="9">
        <f>I10/G10</f>
        <v>141209.92745541022</v>
      </c>
      <c r="J17" s="10">
        <v>96</v>
      </c>
      <c r="K17" s="7">
        <v>566</v>
      </c>
      <c r="L17" s="8">
        <f>L10/K10</f>
        <v>30948.510600706715</v>
      </c>
      <c r="M17" s="9">
        <f>M10/K10</f>
        <v>206335.49712014134</v>
      </c>
      <c r="N17" s="10">
        <v>122</v>
      </c>
      <c r="O17" s="9">
        <v>1272</v>
      </c>
      <c r="P17" s="8">
        <f>P10/O10</f>
        <v>43171.56918238994</v>
      </c>
      <c r="Q17" s="9">
        <f>Q10/O10</f>
        <v>290381.52699685533</v>
      </c>
      <c r="R17" s="10">
        <f t="shared" si="1"/>
        <v>1074</v>
      </c>
      <c r="S17" s="9">
        <f t="shared" si="2"/>
        <v>3227</v>
      </c>
      <c r="T17" s="8">
        <f>T10/S10</f>
        <v>31405.016114037808</v>
      </c>
      <c r="U17" s="9">
        <f>U10/S10</f>
        <v>205044.86777812208</v>
      </c>
    </row>
    <row r="18" spans="1:21" x14ac:dyDescent="0.25">
      <c r="A18" s="2"/>
      <c r="B18" s="12"/>
      <c r="C18" s="2"/>
      <c r="D18" s="20"/>
      <c r="E18" s="20"/>
      <c r="F18" s="12"/>
      <c r="G18" s="2"/>
      <c r="H18" s="20"/>
      <c r="I18" s="20"/>
      <c r="J18" s="14"/>
      <c r="K18" s="2"/>
      <c r="L18" s="20"/>
      <c r="M18" s="20"/>
      <c r="N18" s="14"/>
      <c r="O18" s="20"/>
      <c r="P18" s="20"/>
      <c r="Q18" s="20"/>
      <c r="R18" s="20"/>
      <c r="S18" s="20"/>
      <c r="T18" s="20"/>
      <c r="U18" s="20"/>
    </row>
    <row r="19" spans="1:21" x14ac:dyDescent="0.25">
      <c r="A19" s="3" t="s">
        <v>12</v>
      </c>
      <c r="B19" s="12"/>
      <c r="F19" s="12"/>
      <c r="J19" s="12"/>
      <c r="N19" s="12"/>
      <c r="P19" s="2"/>
      <c r="Q19" s="18"/>
      <c r="S19" s="19"/>
      <c r="U19" s="2"/>
    </row>
    <row r="20" spans="1:21" x14ac:dyDescent="0.25">
      <c r="A20" s="3"/>
      <c r="B20" s="12"/>
      <c r="F20" s="12"/>
      <c r="J20" s="12"/>
      <c r="N20" s="12"/>
      <c r="P20" s="2"/>
      <c r="Q20" s="18"/>
      <c r="S20" s="20"/>
      <c r="U20" s="2"/>
    </row>
    <row r="21" spans="1:21" x14ac:dyDescent="0.25">
      <c r="B21" s="12"/>
      <c r="F21" s="12"/>
      <c r="J21" s="12"/>
      <c r="N21" s="12"/>
      <c r="P21" s="2"/>
      <c r="Q21" s="18"/>
      <c r="S21" s="19"/>
      <c r="U21" s="2"/>
    </row>
    <row r="22" spans="1:21" x14ac:dyDescent="0.25">
      <c r="B22" s="4" t="s">
        <v>2</v>
      </c>
      <c r="F22" s="4" t="s">
        <v>3</v>
      </c>
      <c r="J22" s="4" t="s">
        <v>4</v>
      </c>
      <c r="N22" s="4" t="s">
        <v>5</v>
      </c>
      <c r="P22" s="21"/>
      <c r="Q22" s="22"/>
      <c r="S22" s="20"/>
      <c r="U22" s="2"/>
    </row>
    <row r="23" spans="1:21" x14ac:dyDescent="0.25">
      <c r="A23" s="5"/>
      <c r="B23" s="6" t="s">
        <v>7</v>
      </c>
      <c r="C23" s="7" t="s">
        <v>8</v>
      </c>
      <c r="D23" s="5" t="s">
        <v>9</v>
      </c>
      <c r="E23" s="7" t="s">
        <v>10</v>
      </c>
      <c r="F23" s="6" t="s">
        <v>7</v>
      </c>
      <c r="G23" s="7" t="s">
        <v>8</v>
      </c>
      <c r="H23" s="5" t="s">
        <v>9</v>
      </c>
      <c r="I23" s="7" t="s">
        <v>10</v>
      </c>
      <c r="J23" s="6" t="s">
        <v>7</v>
      </c>
      <c r="K23" s="7" t="s">
        <v>8</v>
      </c>
      <c r="L23" s="5" t="s">
        <v>9</v>
      </c>
      <c r="M23" s="7" t="s">
        <v>10</v>
      </c>
      <c r="N23" s="6" t="s">
        <v>7</v>
      </c>
      <c r="O23" s="7" t="s">
        <v>8</v>
      </c>
      <c r="P23" s="5" t="s">
        <v>9</v>
      </c>
      <c r="Q23" s="7" t="s">
        <v>10</v>
      </c>
      <c r="R23" s="12"/>
      <c r="S23" s="2"/>
      <c r="U23" s="2"/>
    </row>
    <row r="24" spans="1:21" x14ac:dyDescent="0.25">
      <c r="A24" s="5">
        <v>2012</v>
      </c>
      <c r="B24" s="23">
        <f t="shared" ref="B24:C25" si="3">B9/R9*100</f>
        <v>50</v>
      </c>
      <c r="C24" s="24">
        <f t="shared" si="3"/>
        <v>16.393948749614079</v>
      </c>
      <c r="D24" s="25">
        <f>D9/T9*100</f>
        <v>8.9045081450557539</v>
      </c>
      <c r="E24" s="24">
        <f>E9/U9*100</f>
        <v>7.7862852078896321</v>
      </c>
      <c r="F24" s="23">
        <f t="shared" ref="F24:G25" si="4">F9/R9*100</f>
        <v>29.001883239171374</v>
      </c>
      <c r="G24" s="24">
        <f t="shared" si="4"/>
        <v>25.686940413707937</v>
      </c>
      <c r="H24" s="25">
        <f>H9/T9*100</f>
        <v>18.636159473502765</v>
      </c>
      <c r="I24" s="24">
        <f>I9/U9*100</f>
        <v>17.349375895867571</v>
      </c>
      <c r="J24" s="23">
        <f t="shared" ref="J24:K25" si="5">J9/R9*100</f>
        <v>9.3220338983050848</v>
      </c>
      <c r="K24" s="24">
        <f t="shared" si="5"/>
        <v>18.06112997838839</v>
      </c>
      <c r="L24" s="25">
        <f>L9/T9*100</f>
        <v>18.034205441628352</v>
      </c>
      <c r="M24" s="24">
        <f>M9/U9*100</f>
        <v>18.323377749673636</v>
      </c>
      <c r="N24" s="23">
        <f t="shared" ref="N24:O25" si="6">N9/R9*100</f>
        <v>11.67608286252354</v>
      </c>
      <c r="O24" s="24">
        <f t="shared" si="6"/>
        <v>39.857980858289594</v>
      </c>
      <c r="P24" s="25">
        <f>P9/T9*100</f>
        <v>54.425126939813126</v>
      </c>
      <c r="Q24" s="26">
        <f>Q9/U9*100</f>
        <v>56.54096114656916</v>
      </c>
      <c r="S24" s="2"/>
      <c r="T24" s="2"/>
      <c r="U24" s="2"/>
    </row>
    <row r="25" spans="1:21" x14ac:dyDescent="0.25">
      <c r="A25" s="5">
        <v>2011</v>
      </c>
      <c r="B25" s="23">
        <f t="shared" si="3"/>
        <v>51.024208566108008</v>
      </c>
      <c r="C25" s="24">
        <f t="shared" si="3"/>
        <v>16.981716764797024</v>
      </c>
      <c r="D25" s="25">
        <f>D10/T10*100</f>
        <v>9.5234273741371549</v>
      </c>
      <c r="E25" s="24">
        <f>E10/U10*100</f>
        <v>8.5798367461308231</v>
      </c>
      <c r="F25" s="23">
        <f t="shared" si="4"/>
        <v>28.677839851024206</v>
      </c>
      <c r="G25" s="24">
        <f t="shared" si="4"/>
        <v>26.061357297799816</v>
      </c>
      <c r="H25" s="25">
        <f>H10/T10*100</f>
        <v>19.006034368866899</v>
      </c>
      <c r="I25" s="24">
        <f>I10/U10*100</f>
        <v>17.947888251434208</v>
      </c>
      <c r="J25" s="23">
        <f t="shared" si="5"/>
        <v>8.938547486033519</v>
      </c>
      <c r="K25" s="24">
        <f t="shared" si="5"/>
        <v>17.539510381158969</v>
      </c>
      <c r="L25" s="25">
        <f>L10/T10*100</f>
        <v>17.284554830075908</v>
      </c>
      <c r="M25" s="24">
        <f>M10/U10*100</f>
        <v>17.649910641296525</v>
      </c>
      <c r="N25" s="23">
        <f t="shared" si="6"/>
        <v>11.359404096834265</v>
      </c>
      <c r="O25" s="24">
        <f t="shared" si="6"/>
        <v>39.417415556244187</v>
      </c>
      <c r="P25" s="25">
        <f>P10/T10*100</f>
        <v>54.185983426920039</v>
      </c>
      <c r="Q25" s="24">
        <f>Q10/U10*100</f>
        <v>55.822364361138455</v>
      </c>
      <c r="R25" s="12"/>
      <c r="S25" s="27"/>
      <c r="T25" s="2"/>
      <c r="U25" s="2"/>
    </row>
    <row r="26" spans="1:21" x14ac:dyDescent="0.25">
      <c r="B26" s="12"/>
      <c r="F26" s="12"/>
      <c r="J26" s="12"/>
      <c r="N26" s="12"/>
      <c r="R26" s="12"/>
    </row>
    <row r="27" spans="1:21" x14ac:dyDescent="0.25">
      <c r="A27" s="3" t="s">
        <v>13</v>
      </c>
      <c r="B27" s="12"/>
      <c r="F27" s="12"/>
      <c r="J27" s="12"/>
      <c r="N27" s="12"/>
      <c r="R27" s="12"/>
    </row>
    <row r="28" spans="1:21" x14ac:dyDescent="0.25">
      <c r="B28" s="12"/>
      <c r="F28" s="12"/>
      <c r="J28" s="12"/>
      <c r="N28" s="12"/>
      <c r="R28" s="12"/>
    </row>
    <row r="29" spans="1:21" x14ac:dyDescent="0.25">
      <c r="B29" s="12"/>
      <c r="F29" s="12"/>
      <c r="J29" s="12"/>
      <c r="N29" s="12"/>
      <c r="R29" s="12"/>
    </row>
    <row r="30" spans="1:21" x14ac:dyDescent="0.25">
      <c r="B30" s="28" t="s">
        <v>2</v>
      </c>
      <c r="C30" s="21"/>
      <c r="D30" s="21"/>
      <c r="E30" s="21"/>
      <c r="F30" s="28" t="s">
        <v>3</v>
      </c>
      <c r="G30" s="21"/>
      <c r="H30" s="21"/>
      <c r="I30" s="21"/>
      <c r="J30" s="28" t="s">
        <v>4</v>
      </c>
      <c r="K30" s="21"/>
      <c r="L30" s="21"/>
      <c r="M30" s="21"/>
      <c r="N30" s="28" t="s">
        <v>5</v>
      </c>
      <c r="O30" s="21"/>
      <c r="P30" s="21"/>
      <c r="Q30" s="21"/>
      <c r="R30" s="12"/>
    </row>
    <row r="31" spans="1:21" x14ac:dyDescent="0.25">
      <c r="B31" s="6" t="s">
        <v>7</v>
      </c>
      <c r="C31" s="7" t="s">
        <v>8</v>
      </c>
      <c r="D31" s="5" t="s">
        <v>9</v>
      </c>
      <c r="E31" s="7" t="s">
        <v>10</v>
      </c>
      <c r="F31" s="6" t="s">
        <v>7</v>
      </c>
      <c r="G31" s="7" t="s">
        <v>8</v>
      </c>
      <c r="H31" s="5" t="s">
        <v>9</v>
      </c>
      <c r="I31" s="7" t="s">
        <v>10</v>
      </c>
      <c r="J31" s="6" t="s">
        <v>7</v>
      </c>
      <c r="K31" s="7" t="s">
        <v>8</v>
      </c>
      <c r="L31" s="5" t="s">
        <v>9</v>
      </c>
      <c r="M31" s="7" t="s">
        <v>10</v>
      </c>
      <c r="N31" s="6" t="s">
        <v>7</v>
      </c>
      <c r="O31" s="7" t="s">
        <v>8</v>
      </c>
      <c r="P31" s="5" t="s">
        <v>9</v>
      </c>
      <c r="Q31" s="7" t="s">
        <v>10</v>
      </c>
      <c r="R31" s="12"/>
    </row>
    <row r="32" spans="1:21" x14ac:dyDescent="0.25">
      <c r="B32" s="23">
        <f>(B9-B10)/B10*100</f>
        <v>-3.1021897810218979</v>
      </c>
      <c r="C32" s="24">
        <f t="shared" ref="C32:O32" si="7">(C9-C10)/C10*100</f>
        <v>-3.1021897810218979</v>
      </c>
      <c r="D32" s="25">
        <f>(D9-D10)/D10*100</f>
        <v>-15.755648831400059</v>
      </c>
      <c r="E32" s="24">
        <f>(E9-E10)/E10*100</f>
        <v>-16.480462774326472</v>
      </c>
      <c r="F32" s="23">
        <f t="shared" si="7"/>
        <v>0</v>
      </c>
      <c r="G32" s="24">
        <f t="shared" si="7"/>
        <v>-1.070154577883472</v>
      </c>
      <c r="H32" s="25">
        <f>(H9-H10)/H10*100</f>
        <v>-11.653563567023145</v>
      </c>
      <c r="I32" s="24">
        <f>(I9-I10)/I10*100</f>
        <v>-11.037435078003954</v>
      </c>
      <c r="J32" s="23">
        <f t="shared" si="7"/>
        <v>3.125</v>
      </c>
      <c r="K32" s="24">
        <f t="shared" si="7"/>
        <v>3.3568904593639579</v>
      </c>
      <c r="L32" s="25">
        <f>(L9-L10)/L10*100</f>
        <v>-5.992404916018895</v>
      </c>
      <c r="M32" s="24">
        <f>(M9-M10)/M10*100</f>
        <v>-4.4567918426977347</v>
      </c>
      <c r="N32" s="23">
        <f t="shared" si="7"/>
        <v>1.639344262295082</v>
      </c>
      <c r="O32" s="24">
        <f t="shared" si="7"/>
        <v>1.4937106918238994</v>
      </c>
      <c r="P32" s="25">
        <f>(P9-P10)/P10*100</f>
        <v>-9.5024922134945129</v>
      </c>
      <c r="Q32" s="24">
        <f>(Q9-Q10)/Q10*100</f>
        <v>-6.7837225346454835</v>
      </c>
      <c r="R32" s="12"/>
    </row>
    <row r="34" spans="1:23" x14ac:dyDescent="0.25">
      <c r="A34" s="30" t="s">
        <v>14</v>
      </c>
      <c r="B34" s="31"/>
      <c r="C34" s="30"/>
      <c r="D34" s="30"/>
      <c r="E34" s="30"/>
      <c r="F34" s="30"/>
      <c r="G34" s="30"/>
      <c r="H34" s="31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2"/>
      <c r="W34" s="2"/>
    </row>
    <row r="35" spans="1:23" x14ac:dyDescent="0.25">
      <c r="A35" s="32"/>
      <c r="B35" s="33" t="s">
        <v>7</v>
      </c>
      <c r="C35" s="34" t="s">
        <v>8</v>
      </c>
      <c r="D35" s="32" t="s">
        <v>9</v>
      </c>
      <c r="E35" s="34" t="s">
        <v>10</v>
      </c>
      <c r="F35" s="33" t="s">
        <v>7</v>
      </c>
      <c r="G35" s="34" t="s">
        <v>8</v>
      </c>
      <c r="H35" s="32" t="s">
        <v>9</v>
      </c>
      <c r="I35" s="34" t="s">
        <v>10</v>
      </c>
      <c r="J35" s="33" t="s">
        <v>7</v>
      </c>
      <c r="K35" s="34" t="s">
        <v>8</v>
      </c>
      <c r="L35" s="32" t="s">
        <v>9</v>
      </c>
      <c r="M35" s="34" t="s">
        <v>10</v>
      </c>
      <c r="N35" s="33" t="s">
        <v>7</v>
      </c>
      <c r="O35" s="34" t="s">
        <v>8</v>
      </c>
      <c r="P35" s="32" t="s">
        <v>9</v>
      </c>
      <c r="Q35" s="34" t="s">
        <v>10</v>
      </c>
      <c r="R35" s="33" t="s">
        <v>7</v>
      </c>
      <c r="S35" s="34" t="s">
        <v>8</v>
      </c>
      <c r="T35" s="34" t="s">
        <v>9</v>
      </c>
      <c r="U35" s="34" t="s">
        <v>10</v>
      </c>
      <c r="V35" s="2"/>
      <c r="W35" s="2"/>
    </row>
    <row r="36" spans="1:23" x14ac:dyDescent="0.25">
      <c r="A36" s="32">
        <v>2012</v>
      </c>
      <c r="B36" s="33">
        <v>531</v>
      </c>
      <c r="C36" s="34">
        <v>531</v>
      </c>
      <c r="D36" s="35">
        <v>8130777</v>
      </c>
      <c r="E36" s="36">
        <v>47414914.579999998</v>
      </c>
      <c r="F36" s="33">
        <v>308</v>
      </c>
      <c r="G36" s="34">
        <v>832</v>
      </c>
      <c r="H36" s="35">
        <v>17016825</v>
      </c>
      <c r="I36" s="36">
        <v>105649761.62</v>
      </c>
      <c r="J36" s="37">
        <v>99</v>
      </c>
      <c r="K36" s="34">
        <v>585</v>
      </c>
      <c r="L36" s="35">
        <v>16467176</v>
      </c>
      <c r="M36" s="36">
        <v>111580987.29000001</v>
      </c>
      <c r="N36" s="37">
        <v>124</v>
      </c>
      <c r="O36" s="36">
        <v>1291</v>
      </c>
      <c r="P36" s="35">
        <v>49696015</v>
      </c>
      <c r="Q36" s="36">
        <v>344308585.08999997</v>
      </c>
      <c r="R36" s="37">
        <f t="shared" ref="R36:R37" si="8">N36+J36+F36+B36</f>
        <v>1062</v>
      </c>
      <c r="S36" s="36">
        <f t="shared" ref="S36:S37" si="9">O36+K36+G36+C36</f>
        <v>3239</v>
      </c>
      <c r="T36" s="36">
        <f>P36+L36+H36+D36</f>
        <v>91310793</v>
      </c>
      <c r="U36" s="36">
        <f>Q36+M36+I36+E36</f>
        <v>608954248.58000004</v>
      </c>
      <c r="V36" s="2"/>
      <c r="W36" s="2"/>
    </row>
    <row r="37" spans="1:23" x14ac:dyDescent="0.25">
      <c r="A37" s="32">
        <v>2011</v>
      </c>
      <c r="B37" s="38">
        <v>548</v>
      </c>
      <c r="C37" s="34">
        <v>548</v>
      </c>
      <c r="D37" s="35">
        <v>9651421</v>
      </c>
      <c r="E37" s="36">
        <v>56771045.619999997</v>
      </c>
      <c r="F37" s="33">
        <v>308</v>
      </c>
      <c r="G37" s="34">
        <v>841</v>
      </c>
      <c r="H37" s="35">
        <v>19261473</v>
      </c>
      <c r="I37" s="36">
        <v>118757548.98999999</v>
      </c>
      <c r="J37" s="37">
        <v>96</v>
      </c>
      <c r="K37" s="34">
        <v>566</v>
      </c>
      <c r="L37" s="35">
        <v>17516857</v>
      </c>
      <c r="M37" s="36">
        <v>116785891.37</v>
      </c>
      <c r="N37" s="37">
        <v>122</v>
      </c>
      <c r="O37" s="36">
        <v>1272</v>
      </c>
      <c r="P37" s="36">
        <v>54914236</v>
      </c>
      <c r="Q37" s="36">
        <v>369365302.33999997</v>
      </c>
      <c r="R37" s="37">
        <f t="shared" si="8"/>
        <v>1074</v>
      </c>
      <c r="S37" s="36">
        <f t="shared" si="9"/>
        <v>3227</v>
      </c>
      <c r="T37" s="36">
        <f>P37+L37+H37+D37</f>
        <v>101343987</v>
      </c>
      <c r="U37" s="36">
        <f>Q37+M37+I37+E37</f>
        <v>661679788.31999993</v>
      </c>
      <c r="V37" s="2"/>
      <c r="W37" s="2"/>
    </row>
    <row r="38" spans="1:23" x14ac:dyDescent="0.25">
      <c r="A38" s="39"/>
      <c r="B38" s="29"/>
      <c r="C38" s="39"/>
      <c r="D38" s="40"/>
      <c r="E38" s="40"/>
      <c r="F38" s="29"/>
      <c r="G38" s="39"/>
      <c r="H38" s="40"/>
      <c r="I38" s="40"/>
      <c r="J38" s="41"/>
      <c r="K38" s="39"/>
      <c r="L38" s="40"/>
      <c r="M38" s="40"/>
      <c r="N38" s="41"/>
      <c r="O38" s="39"/>
      <c r="P38" s="40"/>
      <c r="Q38" s="40"/>
      <c r="R38" s="15" t="s">
        <v>11</v>
      </c>
      <c r="S38" s="40"/>
      <c r="T38" s="40"/>
      <c r="U38" s="40"/>
    </row>
    <row r="39" spans="1:23" x14ac:dyDescent="0.25">
      <c r="A39" s="39"/>
      <c r="B39" s="29"/>
      <c r="C39" s="39"/>
      <c r="D39" s="42"/>
      <c r="E39" s="39"/>
      <c r="F39" s="29"/>
      <c r="G39" s="39"/>
      <c r="H39" s="39"/>
      <c r="I39" s="39"/>
      <c r="J39" s="29"/>
      <c r="K39" s="39"/>
      <c r="L39" s="39"/>
      <c r="M39" s="39"/>
      <c r="N39" s="29"/>
      <c r="O39" s="39"/>
      <c r="P39" s="39"/>
      <c r="Q39" s="39"/>
      <c r="R39" s="43">
        <f>(R36-R37)/R37*100</f>
        <v>-1.1173184357541899</v>
      </c>
      <c r="S39" s="44">
        <f>(S36-S37)/S37*100</f>
        <v>0.37186241090796407</v>
      </c>
      <c r="T39" s="44">
        <f>(T36-T37)/T37*100</f>
        <v>-9.9001374398265973</v>
      </c>
      <c r="U39" s="44">
        <f>(U36-U37)/U37*100</f>
        <v>-7.9684374029120093</v>
      </c>
    </row>
    <row r="42" spans="1:23" x14ac:dyDescent="0.25">
      <c r="A42" t="s">
        <v>19</v>
      </c>
    </row>
  </sheetData>
  <phoneticPr fontId="9" type="noConversion"/>
  <pageMargins left="0.75000000000000011" right="0.75000000000000011" top="1" bottom="1" header="0.5" footer="0.5"/>
  <pageSetup paperSize="9" scale="56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8"/>
  <sheetViews>
    <sheetView tabSelected="1" zoomScale="86" zoomScaleNormal="86" zoomScalePageLayoutView="86" workbookViewId="0">
      <selection activeCell="H20" sqref="H20"/>
    </sheetView>
  </sheetViews>
  <sheetFormatPr defaultColWidth="8.875" defaultRowHeight="15.75" x14ac:dyDescent="0.25"/>
  <cols>
    <col min="3" max="3" width="25.875" style="46" bestFit="1" customWidth="1"/>
    <col min="4" max="4" width="8.5" bestFit="1" customWidth="1"/>
    <col min="5" max="5" width="13" bestFit="1" customWidth="1"/>
    <col min="6" max="6" width="13" customWidth="1"/>
  </cols>
  <sheetData>
    <row r="4" spans="1:7" x14ac:dyDescent="0.25">
      <c r="A4" s="30" t="s">
        <v>14</v>
      </c>
      <c r="B4" s="30"/>
      <c r="C4" s="47"/>
      <c r="D4" s="30"/>
      <c r="E4" s="30"/>
      <c r="F4" s="30"/>
      <c r="G4" s="30"/>
    </row>
    <row r="5" spans="1:7" x14ac:dyDescent="0.25">
      <c r="A5" s="30"/>
      <c r="B5" s="30"/>
      <c r="C5" s="47"/>
      <c r="D5" s="30"/>
      <c r="E5" s="30"/>
      <c r="F5" s="30"/>
      <c r="G5" s="30"/>
    </row>
    <row r="6" spans="1:7" x14ac:dyDescent="0.25">
      <c r="A6" s="30"/>
      <c r="B6" s="30"/>
      <c r="D6" s="30"/>
      <c r="E6" s="30"/>
      <c r="F6" s="30"/>
      <c r="G6" s="30"/>
    </row>
    <row r="7" spans="1:7" ht="21" x14ac:dyDescent="0.25">
      <c r="A7" s="32"/>
      <c r="B7" s="45"/>
      <c r="C7" s="63" t="s">
        <v>2</v>
      </c>
      <c r="D7" s="53" t="s">
        <v>8</v>
      </c>
      <c r="E7" s="54" t="s">
        <v>9</v>
      </c>
      <c r="F7" s="55" t="s">
        <v>10</v>
      </c>
    </row>
    <row r="8" spans="1:7" x14ac:dyDescent="0.25">
      <c r="A8" s="32">
        <v>2012</v>
      </c>
      <c r="B8" s="45"/>
      <c r="C8" s="55">
        <v>531</v>
      </c>
      <c r="D8" s="56">
        <v>531</v>
      </c>
      <c r="E8" s="57">
        <v>15312</v>
      </c>
      <c r="F8" s="58">
        <v>89294</v>
      </c>
    </row>
    <row r="9" spans="1:7" x14ac:dyDescent="0.25">
      <c r="A9" s="32">
        <v>2011</v>
      </c>
      <c r="B9" s="45"/>
      <c r="C9" s="55">
        <v>548</v>
      </c>
      <c r="D9" s="56">
        <v>548</v>
      </c>
      <c r="E9" s="57">
        <v>17612</v>
      </c>
      <c r="F9" s="58">
        <v>103597</v>
      </c>
    </row>
    <row r="10" spans="1:7" x14ac:dyDescent="0.25">
      <c r="A10" s="30"/>
      <c r="B10" s="30"/>
      <c r="D10" s="48"/>
      <c r="E10" s="49"/>
      <c r="F10" s="50"/>
    </row>
    <row r="11" spans="1:7" ht="21" x14ac:dyDescent="0.25">
      <c r="A11" s="39"/>
      <c r="B11" s="39"/>
      <c r="C11" s="63" t="s">
        <v>16</v>
      </c>
      <c r="D11" s="53" t="s">
        <v>8</v>
      </c>
      <c r="E11" s="54" t="s">
        <v>9</v>
      </c>
      <c r="F11" s="55" t="s">
        <v>10</v>
      </c>
      <c r="G11" s="29"/>
    </row>
    <row r="12" spans="1:7" x14ac:dyDescent="0.25">
      <c r="A12" s="32">
        <v>2012</v>
      </c>
      <c r="B12" s="45"/>
      <c r="C12" s="55">
        <v>308</v>
      </c>
      <c r="D12" s="56">
        <v>832</v>
      </c>
      <c r="E12" s="57">
        <v>20453</v>
      </c>
      <c r="F12" s="58">
        <v>126983</v>
      </c>
      <c r="G12" s="29"/>
    </row>
    <row r="13" spans="1:7" x14ac:dyDescent="0.25">
      <c r="A13" s="32">
        <v>2011</v>
      </c>
      <c r="B13" s="45"/>
      <c r="C13" s="55">
        <v>308</v>
      </c>
      <c r="D13" s="56">
        <v>841</v>
      </c>
      <c r="E13" s="57">
        <v>22903</v>
      </c>
      <c r="F13" s="58">
        <v>141210</v>
      </c>
    </row>
    <row r="14" spans="1:7" x14ac:dyDescent="0.25">
      <c r="A14" s="30"/>
      <c r="B14" s="30"/>
      <c r="D14" s="48"/>
      <c r="E14" s="49"/>
      <c r="F14" s="50"/>
    </row>
    <row r="15" spans="1:7" ht="21" x14ac:dyDescent="0.25">
      <c r="A15" s="46"/>
      <c r="B15" s="46"/>
      <c r="C15" s="63" t="s">
        <v>4</v>
      </c>
      <c r="D15" s="53" t="s">
        <v>8</v>
      </c>
      <c r="E15" s="54" t="s">
        <v>9</v>
      </c>
      <c r="F15" s="55" t="s">
        <v>10</v>
      </c>
    </row>
    <row r="16" spans="1:7" x14ac:dyDescent="0.25">
      <c r="A16" s="32">
        <v>2012</v>
      </c>
      <c r="B16" s="45"/>
      <c r="C16" s="61">
        <v>99</v>
      </c>
      <c r="D16" s="56">
        <v>585</v>
      </c>
      <c r="E16" s="57">
        <v>28149</v>
      </c>
      <c r="F16" s="58">
        <v>190737</v>
      </c>
    </row>
    <row r="17" spans="1:6" x14ac:dyDescent="0.25">
      <c r="A17" s="32">
        <v>2011</v>
      </c>
      <c r="B17" s="45"/>
      <c r="C17" s="61">
        <v>96</v>
      </c>
      <c r="D17" s="56">
        <v>566</v>
      </c>
      <c r="E17" s="57">
        <v>30949</v>
      </c>
      <c r="F17" s="58">
        <v>206335</v>
      </c>
    </row>
    <row r="18" spans="1:6" x14ac:dyDescent="0.25">
      <c r="A18" s="30"/>
      <c r="B18" s="30"/>
      <c r="D18" s="48"/>
      <c r="E18" s="49"/>
      <c r="F18" s="50"/>
    </row>
    <row r="19" spans="1:6" ht="21" x14ac:dyDescent="0.25">
      <c r="A19" s="46"/>
      <c r="B19" s="46"/>
      <c r="C19" s="63" t="s">
        <v>5</v>
      </c>
      <c r="D19" s="53" t="s">
        <v>8</v>
      </c>
      <c r="E19" s="54" t="s">
        <v>9</v>
      </c>
      <c r="F19" s="55" t="s">
        <v>10</v>
      </c>
    </row>
    <row r="20" spans="1:6" x14ac:dyDescent="0.25">
      <c r="A20" s="32">
        <v>2012</v>
      </c>
      <c r="B20" s="45"/>
      <c r="C20" s="61">
        <v>124</v>
      </c>
      <c r="D20" s="60">
        <v>1291</v>
      </c>
      <c r="E20" s="57">
        <v>38494</v>
      </c>
      <c r="F20" s="58">
        <v>266699</v>
      </c>
    </row>
    <row r="21" spans="1:6" x14ac:dyDescent="0.25">
      <c r="A21" s="32">
        <v>2011</v>
      </c>
      <c r="B21" s="45"/>
      <c r="C21" s="61">
        <v>122</v>
      </c>
      <c r="D21" s="60">
        <v>1272</v>
      </c>
      <c r="E21" s="57">
        <v>43172</v>
      </c>
      <c r="F21" s="58">
        <v>290382</v>
      </c>
    </row>
    <row r="22" spans="1:6" x14ac:dyDescent="0.25">
      <c r="A22" s="30"/>
      <c r="B22" s="30"/>
      <c r="D22" s="50"/>
      <c r="E22" s="50"/>
      <c r="F22" s="50"/>
    </row>
    <row r="23" spans="1:6" ht="21" x14ac:dyDescent="0.25">
      <c r="A23" s="46"/>
      <c r="B23" s="46"/>
      <c r="C23" s="63" t="s">
        <v>17</v>
      </c>
      <c r="D23" s="53" t="s">
        <v>8</v>
      </c>
      <c r="E23" s="53" t="s">
        <v>9</v>
      </c>
      <c r="F23" s="53" t="s">
        <v>10</v>
      </c>
    </row>
    <row r="24" spans="1:6" x14ac:dyDescent="0.25">
      <c r="A24" s="46"/>
      <c r="B24" s="46"/>
      <c r="C24" s="61">
        <v>1062</v>
      </c>
      <c r="D24" s="60">
        <v>3239</v>
      </c>
      <c r="E24" s="57">
        <v>28191</v>
      </c>
      <c r="F24" s="58">
        <v>188007</v>
      </c>
    </row>
    <row r="25" spans="1:6" x14ac:dyDescent="0.25">
      <c r="A25" s="46"/>
      <c r="B25" s="46"/>
      <c r="C25" s="59">
        <v>1074</v>
      </c>
      <c r="D25" s="60">
        <v>3227</v>
      </c>
      <c r="E25" s="57">
        <v>31405</v>
      </c>
      <c r="F25" s="58">
        <v>205045</v>
      </c>
    </row>
    <row r="26" spans="1:6" ht="20.25" x14ac:dyDescent="0.3">
      <c r="A26" s="51"/>
      <c r="B26" s="52"/>
      <c r="C26" s="64" t="s">
        <v>11</v>
      </c>
      <c r="D26" s="40"/>
      <c r="E26" s="40"/>
      <c r="F26" s="40"/>
    </row>
    <row r="27" spans="1:6" x14ac:dyDescent="0.25">
      <c r="A27" s="51"/>
      <c r="B27" s="52"/>
      <c r="C27" s="62">
        <f>(C24-C25)/C25*100</f>
        <v>-1.1173184357541899</v>
      </c>
      <c r="D27" s="62">
        <f>(D24-D25)/D25*100</f>
        <v>0.37186241090796407</v>
      </c>
      <c r="E27" s="62">
        <f>(E24-E25)/E25*100</f>
        <v>-10.23403916573794</v>
      </c>
      <c r="F27" s="62">
        <f>(F24-F25)/F25*100</f>
        <v>-8.3093954985490992</v>
      </c>
    </row>
    <row r="28" spans="1:6" x14ac:dyDescent="0.25">
      <c r="A28" s="39" t="s">
        <v>18</v>
      </c>
    </row>
  </sheetData>
  <phoneticPr fontId="9" type="noConversion"/>
  <pageMargins left="0.70000000000000007" right="0.70000000000000007" top="0.75000000000000011" bottom="0.75000000000000011" header="0.30000000000000004" footer="0.30000000000000004"/>
  <pageSetup paperSize="9" scale="94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risultati per tipologia sala</vt:lpstr>
      <vt:lpstr>incasso medio dettaglio</vt:lpstr>
      <vt:lpstr>'incasso medio dettaglio'!Area_stampa</vt:lpstr>
    </vt:vector>
  </TitlesOfParts>
  <Company>Anem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Gino Zagari</dc:creator>
  <cp:lastModifiedBy>Xp Professional SP 3 Italiano</cp:lastModifiedBy>
  <cp:lastPrinted>2013-08-27T15:35:58Z</cp:lastPrinted>
  <dcterms:created xsi:type="dcterms:W3CDTF">2013-05-07T13:29:06Z</dcterms:created>
  <dcterms:modified xsi:type="dcterms:W3CDTF">2013-09-05T08:18:18Z</dcterms:modified>
</cp:coreProperties>
</file>